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iglia\Desktop\"/>
    </mc:Choice>
  </mc:AlternateContent>
  <xr:revisionPtr revIDLastSave="0" documentId="8_{62F47BA3-C8B8-4C2D-ACD2-168B46FA890D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Piano Finanziario Preventivo" sheetId="15" r:id="rId1"/>
  </sheets>
  <definedNames>
    <definedName name="_xlnm.Print_Area" localSheetId="0">'Piano Finanziario Preventivo'!$A$1:$D$60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5" l="1"/>
  <c r="D38" i="15"/>
  <c r="D31" i="15"/>
  <c r="D22" i="15"/>
  <c r="D16" i="15"/>
  <c r="D7" i="15"/>
  <c r="D6" i="15" l="1"/>
  <c r="D58" i="15" s="1"/>
  <c r="D60" i="15" s="1"/>
</calcChain>
</file>

<file path=xl/sharedStrings.xml><?xml version="1.0" encoding="utf-8"?>
<sst xmlns="http://schemas.openxmlformats.org/spreadsheetml/2006/main" count="163" uniqueCount="157">
  <si>
    <t>DESCRIZIONE SPESA</t>
  </si>
  <si>
    <t>A</t>
  </si>
  <si>
    <t>P</t>
  </si>
  <si>
    <t>A1</t>
  </si>
  <si>
    <t>C</t>
  </si>
  <si>
    <t>L</t>
  </si>
  <si>
    <t>D</t>
  </si>
  <si>
    <t>E</t>
  </si>
  <si>
    <t>Viaggi/formazione/sensibilizzazione</t>
  </si>
  <si>
    <t>F</t>
  </si>
  <si>
    <t>Ci</t>
  </si>
  <si>
    <t>P1</t>
  </si>
  <si>
    <t>Operatori sociali</t>
  </si>
  <si>
    <t>B1</t>
  </si>
  <si>
    <t>Ci1</t>
  </si>
  <si>
    <t>Spese telefoniche per utenze fisse e mobili usufruite dal personale</t>
  </si>
  <si>
    <t>C1</t>
  </si>
  <si>
    <t>L1</t>
  </si>
  <si>
    <t>D1</t>
  </si>
  <si>
    <t>G1</t>
  </si>
  <si>
    <t>Vitto, abbigliamento, igiene personale, assistenza infanzia, materiale ludico</t>
  </si>
  <si>
    <t>E1</t>
  </si>
  <si>
    <t xml:space="preserve">Eventi di sensibilizzazione </t>
  </si>
  <si>
    <t>A2</t>
  </si>
  <si>
    <t>P2</t>
  </si>
  <si>
    <t>Interpreti e mediatori culturali</t>
  </si>
  <si>
    <t>B2</t>
  </si>
  <si>
    <t>Ci2</t>
  </si>
  <si>
    <t>C2</t>
  </si>
  <si>
    <t>L2</t>
  </si>
  <si>
    <t>D2</t>
  </si>
  <si>
    <t>G2</t>
  </si>
  <si>
    <t>Effetti letterecci</t>
  </si>
  <si>
    <t>E2</t>
  </si>
  <si>
    <t>A3</t>
  </si>
  <si>
    <t>P3</t>
  </si>
  <si>
    <t>B3</t>
  </si>
  <si>
    <t>C3</t>
  </si>
  <si>
    <t>L3</t>
  </si>
  <si>
    <t>D3</t>
  </si>
  <si>
    <t>G3</t>
  </si>
  <si>
    <t>A4</t>
  </si>
  <si>
    <t>P4</t>
  </si>
  <si>
    <t>B4</t>
  </si>
  <si>
    <t>C4</t>
  </si>
  <si>
    <t>P5</t>
  </si>
  <si>
    <t>Assistenti sociali</t>
  </si>
  <si>
    <t>B5</t>
  </si>
  <si>
    <t>C5</t>
  </si>
  <si>
    <t>L4</t>
  </si>
  <si>
    <t>Pulizia locali e relativi materiali</t>
  </si>
  <si>
    <t>P6</t>
  </si>
  <si>
    <t>Psicologi</t>
  </si>
  <si>
    <t>B6</t>
  </si>
  <si>
    <t>C6</t>
  </si>
  <si>
    <t>L5</t>
  </si>
  <si>
    <t>P7</t>
  </si>
  <si>
    <t>B7</t>
  </si>
  <si>
    <t>B8</t>
  </si>
  <si>
    <t>D12</t>
  </si>
  <si>
    <t>G4</t>
  </si>
  <si>
    <t>Spese di trasporto urbano ed extra-urbano, spese di trasferimento, viaggio e soggiorno temporaneo dei beneficiari</t>
  </si>
  <si>
    <t>D13</t>
  </si>
  <si>
    <t>G6</t>
  </si>
  <si>
    <t>Pocket Money</t>
  </si>
  <si>
    <t>D14</t>
  </si>
  <si>
    <t>G5</t>
  </si>
  <si>
    <t>Spese per la scolarizzazione</t>
  </si>
  <si>
    <t>G7</t>
  </si>
  <si>
    <t>Alfabetizzazione</t>
  </si>
  <si>
    <t>I1</t>
  </si>
  <si>
    <t>Corsi di formazione professionale</t>
  </si>
  <si>
    <t>I2</t>
  </si>
  <si>
    <t>Borse lavoro e tirocini formativi</t>
  </si>
  <si>
    <t>I3</t>
  </si>
  <si>
    <t>Contributi alloggio ed interventi per agevolare la sistemazione alloggiativa</t>
  </si>
  <si>
    <t>I4</t>
  </si>
  <si>
    <t>Contributi acquisto arredi per alloggi beneficiari</t>
  </si>
  <si>
    <t>I5</t>
  </si>
  <si>
    <t>Contributi straordinari per l'uscita</t>
  </si>
  <si>
    <t>I6</t>
  </si>
  <si>
    <t>Spese per incontri nazionali, convegni, corsi di formazione, trasporto pubblico a favore del personale. Viaggi</t>
  </si>
  <si>
    <t xml:space="preserve">Spese di gestione diretta </t>
  </si>
  <si>
    <t>Immobili e utenze</t>
  </si>
  <si>
    <t>Costi del revisore contabile indipendente</t>
  </si>
  <si>
    <t>T1</t>
  </si>
  <si>
    <t xml:space="preserve">B </t>
  </si>
  <si>
    <t xml:space="preserve"> S2</t>
  </si>
  <si>
    <t xml:space="preserve"> T2</t>
  </si>
  <si>
    <t xml:space="preserve"> I6 </t>
  </si>
  <si>
    <t>D4</t>
  </si>
  <si>
    <t>D5</t>
  </si>
  <si>
    <t>D6</t>
  </si>
  <si>
    <t>D7</t>
  </si>
  <si>
    <t>D8</t>
  </si>
  <si>
    <t>D9</t>
  </si>
  <si>
    <t>D10</t>
  </si>
  <si>
    <t>D11</t>
  </si>
  <si>
    <t>COD</t>
  </si>
  <si>
    <t>PROGETTO ENTE LOCALE</t>
  </si>
  <si>
    <t>CODICE PROGETTO</t>
  </si>
  <si>
    <t>PIANO FINANZIARIO PREVENTIVO "ORDINARI"</t>
  </si>
  <si>
    <t>NUMERO POSTI</t>
  </si>
  <si>
    <t>TOTALE COMPLESSIVO</t>
  </si>
  <si>
    <t>TOTALE COSTI DIRETTI</t>
  </si>
  <si>
    <t xml:space="preserve">Costo del Personale </t>
  </si>
  <si>
    <t>COSTO</t>
  </si>
  <si>
    <t>A/Ci</t>
  </si>
  <si>
    <t>I6, A1</t>
  </si>
  <si>
    <t xml:space="preserve">I ,G,S,T,A3 </t>
  </si>
  <si>
    <t>Spese per l'integrazione</t>
  </si>
  <si>
    <t>Personale addetto alle pulizie</t>
  </si>
  <si>
    <r>
      <t xml:space="preserve">Equipe multidisciplinare </t>
    </r>
    <r>
      <rPr>
        <sz val="13"/>
        <color indexed="9"/>
        <rFont val="Bookman Old Style"/>
        <family val="1"/>
      </rPr>
      <t>(massimo il 40% del costo totale di progetto)</t>
    </r>
  </si>
  <si>
    <t>A1e</t>
  </si>
  <si>
    <t>A2e</t>
  </si>
  <si>
    <t>A3e</t>
  </si>
  <si>
    <t>A4e</t>
  </si>
  <si>
    <t>A5e</t>
  </si>
  <si>
    <t>A6e</t>
  </si>
  <si>
    <t>A7e</t>
  </si>
  <si>
    <t>Consulenze</t>
  </si>
  <si>
    <t>A1c</t>
  </si>
  <si>
    <t>A2c</t>
  </si>
  <si>
    <t>A3c</t>
  </si>
  <si>
    <t>A4c</t>
  </si>
  <si>
    <t>A5c</t>
  </si>
  <si>
    <t>Mediazione culturale e interpretariato</t>
  </si>
  <si>
    <t>Consulenti fiscali e del lavoro</t>
  </si>
  <si>
    <r>
      <t>Spese direttamente riconducibili alla presa in carico dei beneficiari (</t>
    </r>
    <r>
      <rPr>
        <i/>
        <sz val="13"/>
        <color indexed="9"/>
        <rFont val="Bookman Old Style"/>
        <family val="1"/>
      </rPr>
      <t>minimo 15% del costo totale di progetto</t>
    </r>
    <r>
      <rPr>
        <b/>
        <sz val="13"/>
        <color indexed="9"/>
        <rFont val="Bookman Old Style"/>
        <family val="1"/>
      </rPr>
      <t>)</t>
    </r>
  </si>
  <si>
    <t>A8e</t>
  </si>
  <si>
    <t>Operatori legali</t>
  </si>
  <si>
    <t>Operatori dell'integrazione</t>
  </si>
  <si>
    <t>Operatori anti-tratta</t>
  </si>
  <si>
    <t>D15</t>
  </si>
  <si>
    <t>Spese per fideiussioni</t>
  </si>
  <si>
    <t>Altre figure professionali</t>
  </si>
  <si>
    <t xml:space="preserve">Spese di carburante per automezzi di servizio </t>
  </si>
  <si>
    <r>
      <t>Opere di piccola manutenzione rientranti nel contratto di locazione e relativi materiali (</t>
    </r>
    <r>
      <rPr>
        <i/>
        <sz val="13"/>
        <color indexed="8"/>
        <rFont val="Bookman Old Style"/>
        <family val="1"/>
      </rPr>
      <t>massimo 3% del costo totale di progetto annuo</t>
    </r>
    <r>
      <rPr>
        <sz val="13"/>
        <color indexed="8"/>
        <rFont val="Bookman Old Style"/>
        <family val="1"/>
      </rPr>
      <t xml:space="preserve">) </t>
    </r>
  </si>
  <si>
    <t xml:space="preserve">Affitto locali, condominio, registrazione contratti </t>
  </si>
  <si>
    <r>
      <t xml:space="preserve">Costi indiretti </t>
    </r>
    <r>
      <rPr>
        <b/>
        <i/>
        <sz val="13"/>
        <color indexed="9"/>
        <rFont val="Bookman Old Style"/>
        <family val="1"/>
      </rPr>
      <t xml:space="preserve">(spese generali di gestione e di supporto alle attività di progetto e relativi materiali) - </t>
    </r>
    <r>
      <rPr>
        <i/>
        <sz val="13"/>
        <color indexed="9"/>
        <rFont val="Bookman Old Style"/>
        <family val="1"/>
      </rPr>
      <t xml:space="preserve">massimo 7% dei costi diretti  - </t>
    </r>
  </si>
  <si>
    <r>
      <t>Ristrutturazione dei locali destinati all'ospitalità dei beneficiari - solo per beni di proprietà dell'Ente Locale  o ad esso assegnati - (</t>
    </r>
    <r>
      <rPr>
        <i/>
        <sz val="13"/>
        <color indexed="8"/>
        <rFont val="Bookman Old Style"/>
        <family val="1"/>
      </rPr>
      <t>massimo 3,33% del costo totale di progetto annuo</t>
    </r>
    <r>
      <rPr>
        <sz val="13"/>
        <color indexed="8"/>
        <rFont val="Bookman Old Style"/>
        <family val="1"/>
      </rPr>
      <t>)</t>
    </r>
  </si>
  <si>
    <t>Contributi per l'uscita</t>
  </si>
  <si>
    <r>
      <t>Acquisto, noleggio o leasing di mobili, arredi ed elettrodomestici (</t>
    </r>
    <r>
      <rPr>
        <i/>
        <sz val="13"/>
        <color indexed="8"/>
        <rFont val="Bookman Old Style"/>
        <family val="1"/>
      </rPr>
      <t>opzione più favorevole</t>
    </r>
    <r>
      <rPr>
        <sz val="13"/>
        <color indexed="8"/>
        <rFont val="Bookman Old Style"/>
        <family val="1"/>
      </rPr>
      <t>)</t>
    </r>
  </si>
  <si>
    <r>
      <t>Ospitalità presso strutture dedicate alla riabilitazione/strutture protette per nucleo familiare (</t>
    </r>
    <r>
      <rPr>
        <i/>
        <sz val="13"/>
        <rFont val="Bookman Old Style"/>
        <family val="1"/>
      </rPr>
      <t>riconoscimento del costo per la quota non coperta dal SSN</t>
    </r>
    <r>
      <rPr>
        <sz val="13"/>
        <rFont val="Bookman Old Style"/>
        <family val="1"/>
      </rPr>
      <t>).</t>
    </r>
  </si>
  <si>
    <r>
      <t>Utenze delle strutture di accoglienza (</t>
    </r>
    <r>
      <rPr>
        <i/>
        <sz val="13"/>
        <color indexed="8"/>
        <rFont val="Bookman Old Style"/>
        <family val="1"/>
      </rPr>
      <t>acqua, elettricità, gas e gasolio da riscaldamento</t>
    </r>
    <r>
      <rPr>
        <sz val="13"/>
        <color indexed="8"/>
        <rFont val="Bookman Old Style"/>
        <family val="1"/>
      </rPr>
      <t>)</t>
    </r>
  </si>
  <si>
    <r>
      <t>Spese relative all'assistenza (</t>
    </r>
    <r>
      <rPr>
        <i/>
        <sz val="13"/>
        <color indexed="8"/>
        <rFont val="Bookman Old Style"/>
        <family val="1"/>
      </rPr>
      <t xml:space="preserve">tessere telefoniche per beneficiari, spese di assicurazione per infortuni e r.c. dei beneficiari, fototessere ecc, ecc </t>
    </r>
    <r>
      <rPr>
        <sz val="13"/>
        <color indexed="8"/>
        <rFont val="Bookman Old Style"/>
        <family val="1"/>
      </rPr>
      <t>)</t>
    </r>
  </si>
  <si>
    <r>
      <t>Esperti legali (</t>
    </r>
    <r>
      <rPr>
        <i/>
        <sz val="13"/>
        <color indexed="8"/>
        <rFont val="Bookman Old Style"/>
        <family val="1"/>
      </rPr>
      <t>avvocato</t>
    </r>
    <r>
      <rPr>
        <sz val="13"/>
        <color indexed="8"/>
        <rFont val="Bookman Old Style"/>
        <family val="1"/>
      </rPr>
      <t xml:space="preserve">) </t>
    </r>
  </si>
  <si>
    <r>
      <t>Altre figure professionali (</t>
    </r>
    <r>
      <rPr>
        <i/>
        <sz val="13"/>
        <color indexed="8"/>
        <rFont val="Bookman Old Style"/>
        <family val="1"/>
      </rPr>
      <t>supervisione psicologica</t>
    </r>
    <r>
      <rPr>
        <sz val="13"/>
        <color indexed="8"/>
        <rFont val="Bookman Old Style"/>
        <family val="1"/>
      </rPr>
      <t>)</t>
    </r>
  </si>
  <si>
    <r>
      <t xml:space="preserve">Acquisto, noleggio o leasing di hardware, software, strumentazione tecnica ed autovetture </t>
    </r>
    <r>
      <rPr>
        <i/>
        <sz val="13"/>
        <rFont val="Bookman Old Style"/>
        <family val="1"/>
      </rPr>
      <t>(opzione più favorevole)</t>
    </r>
  </si>
  <si>
    <r>
      <t xml:space="preserve">Costi dell'IVA </t>
    </r>
    <r>
      <rPr>
        <sz val="13"/>
        <rFont val="Bookman Old Style"/>
        <family val="1"/>
      </rPr>
      <t>sui servizi resi dall'ente attuatore</t>
    </r>
  </si>
  <si>
    <t>COD. RIF. TRIENNIO PRECEDENTE</t>
  </si>
  <si>
    <t>Assistenza sanitaria specialistica (infermieri, medici e psicologi con specializzazioni adeguate, anche in etnopsichiatria) da attivare previa autorizzazione concessa dal S.C come previsto dal manuale di rendicontazione.</t>
  </si>
  <si>
    <t>Altre spese per la salute (medicinali, protesi) non riconosciute dal SSN, da attivare previa autorizzazione concessa dal S.C come previsto dal manuale di rendicontazione.</t>
  </si>
  <si>
    <r>
      <t>Costi connessi all'espletamento delle procedure di affidamento 
(</t>
    </r>
    <r>
      <rPr>
        <i/>
        <sz val="13"/>
        <color indexed="8"/>
        <rFont val="Bookman Old Style"/>
        <family val="1"/>
      </rPr>
      <t>RUP, DEC,registrazione atti, pubblicità</t>
    </r>
    <r>
      <rPr>
        <sz val="13"/>
        <color indexed="8"/>
        <rFont val="Bookman Old Style"/>
        <family val="1"/>
      </rPr>
      <t>)</t>
    </r>
  </si>
  <si>
    <t>PROG-637-PR-3</t>
  </si>
  <si>
    <t>CASTRIGNANO DÈ GRECI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</si>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</sst>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22" x14ac:knownFonts="1">
    <font>
      <sz val="11"/>
      <color theme="1"/>
      <name val="Calibri"/>
      <family val="2"/>
      <scheme val="minor"/>
    </font>
    <font>
      <i/>
      <sz val="13"/>
      <color indexed="9"/>
      <name val="Bookman Old Style"/>
      <family val="1"/>
    </font>
    <font>
      <sz val="13"/>
      <color indexed="8"/>
      <name val="Bookman Old Style"/>
      <family val="1"/>
    </font>
    <font>
      <b/>
      <sz val="13"/>
      <name val="Bookman Old Style"/>
      <family val="1"/>
    </font>
    <font>
      <b/>
      <i/>
      <sz val="13"/>
      <name val="Bookman Old Style"/>
      <family val="1"/>
    </font>
    <font>
      <b/>
      <sz val="13"/>
      <color indexed="9"/>
      <name val="Bookman Old Style"/>
      <family val="1"/>
    </font>
    <font>
      <b/>
      <i/>
      <sz val="13"/>
      <color indexed="9"/>
      <name val="Bookman Old Style"/>
      <family val="1"/>
    </font>
    <font>
      <i/>
      <sz val="13"/>
      <color indexed="8"/>
      <name val="Bookman Old Style"/>
      <family val="1"/>
    </font>
    <font>
      <b/>
      <sz val="13"/>
      <name val="Arial"/>
      <family val="2"/>
    </font>
    <font>
      <sz val="13"/>
      <name val="Bookman Old Style"/>
      <family val="1"/>
    </font>
    <font>
      <i/>
      <sz val="13"/>
      <name val="Bookman Old Style"/>
      <family val="1"/>
    </font>
    <font>
      <sz val="13"/>
      <color indexed="9"/>
      <name val="Bookman Old Style"/>
      <family val="1"/>
    </font>
    <font>
      <sz val="11"/>
      <color theme="1"/>
      <name val="Bookman Old Style"/>
      <family val="1"/>
    </font>
    <font>
      <i/>
      <sz val="9"/>
      <color theme="1"/>
      <name val="Bookman Old Style"/>
      <family val="1"/>
    </font>
    <font>
      <sz val="13"/>
      <color theme="1"/>
      <name val="Bookman Old Style"/>
      <family val="1"/>
    </font>
    <font>
      <b/>
      <sz val="13"/>
      <color theme="0"/>
      <name val="Bookman Old Style"/>
      <family val="1"/>
    </font>
    <font>
      <b/>
      <i/>
      <sz val="13"/>
      <color theme="0"/>
      <name val="Bookman Old Style"/>
      <family val="1"/>
    </font>
    <font>
      <b/>
      <sz val="13"/>
      <color theme="1"/>
      <name val="Bookman Old Style"/>
      <family val="1"/>
    </font>
    <font>
      <i/>
      <sz val="13"/>
      <color theme="1"/>
      <name val="Bookman Old Style"/>
      <family val="1"/>
    </font>
    <font>
      <b/>
      <sz val="13"/>
      <color theme="0"/>
      <name val="Arial"/>
      <family val="2"/>
    </font>
    <font>
      <sz val="13"/>
      <color theme="0"/>
      <name val="Bookman Old Style"/>
      <family val="1"/>
    </font>
    <font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8" fillId="0" borderId="9" xfId="0" applyNumberFormat="1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7" borderId="7" xfId="0" applyFont="1" applyFill="1" applyBorder="1" applyAlignment="1">
      <alignment horizontal="center" vertical="center"/>
    </xf>
    <xf numFmtId="0" fontId="12" fillId="7" borderId="0" xfId="0" applyFont="1" applyFill="1"/>
    <xf numFmtId="164" fontId="8" fillId="4" borderId="7" xfId="0" applyNumberFormat="1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164" fontId="12" fillId="0" borderId="0" xfId="0" applyNumberFormat="1" applyFont="1"/>
    <xf numFmtId="0" fontId="15" fillId="3" borderId="22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left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49" fontId="14" fillId="7" borderId="22" xfId="0" applyNumberFormat="1" applyFont="1" applyFill="1" applyBorder="1" applyAlignment="1">
      <alignment vertical="center" wrapText="1"/>
    </xf>
    <xf numFmtId="49" fontId="14" fillId="0" borderId="22" xfId="0" applyNumberFormat="1" applyFont="1" applyFill="1" applyBorder="1" applyAlignment="1">
      <alignment vertical="center" wrapText="1"/>
    </xf>
    <xf numFmtId="49" fontId="14" fillId="0" borderId="22" xfId="0" applyNumberFormat="1" applyFont="1" applyBorder="1" applyAlignment="1">
      <alignment vertical="center" wrapText="1"/>
    </xf>
    <xf numFmtId="49" fontId="9" fillId="0" borderId="22" xfId="0" applyNumberFormat="1" applyFont="1" applyFill="1" applyBorder="1" applyAlignment="1">
      <alignment vertical="center" wrapText="1"/>
    </xf>
    <xf numFmtId="49" fontId="2" fillId="0" borderId="22" xfId="0" applyNumberFormat="1" applyFont="1" applyFill="1" applyBorder="1" applyAlignment="1">
      <alignment vertical="center" wrapText="1"/>
    </xf>
    <xf numFmtId="0" fontId="15" fillId="5" borderId="22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19" fillId="3" borderId="7" xfId="0" applyNumberFormat="1" applyFont="1" applyFill="1" applyBorder="1" applyAlignment="1">
      <alignment horizontal="center" vertical="center" wrapText="1"/>
    </xf>
    <xf numFmtId="164" fontId="20" fillId="8" borderId="7" xfId="0" applyNumberFormat="1" applyFont="1" applyFill="1" applyBorder="1" applyAlignment="1">
      <alignment horizontal="center" vertical="center"/>
    </xf>
    <xf numFmtId="164" fontId="8" fillId="6" borderId="7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49" fontId="17" fillId="0" borderId="22" xfId="0" applyNumberFormat="1" applyFont="1" applyFill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46" sqref="F46"/>
    </sheetView>
  </sheetViews>
  <sheetFormatPr defaultColWidth="9.140625" defaultRowHeight="15" x14ac:dyDescent="0.25"/>
  <cols>
    <col min="1" max="1" width="14.42578125" style="1" customWidth="1"/>
    <col min="2" max="2" width="27.28515625" style="2" customWidth="1"/>
    <col min="3" max="3" width="100.140625" style="1" bestFit="1" customWidth="1"/>
    <col min="4" max="4" width="24.7109375" style="1" customWidth="1"/>
    <col min="5" max="5" width="22" style="1" customWidth="1"/>
    <col min="6" max="6" width="21.28515625" style="1" customWidth="1"/>
    <col min="7" max="7" width="9.140625" style="1"/>
    <col min="8" max="8" width="19" style="1" customWidth="1"/>
    <col min="9" max="9" width="9.140625" style="1"/>
    <col min="10" max="10" width="25.7109375" style="1" customWidth="1"/>
    <col min="11" max="11" width="9.140625" style="1"/>
    <col min="12" max="12" width="12" style="1" customWidth="1"/>
    <col min="13" max="13" width="9.140625" style="1"/>
    <col min="14" max="14" width="27.5703125" style="1" customWidth="1"/>
    <col min="15" max="16" width="9.140625" style="1"/>
    <col min="17" max="17" width="11.42578125" style="1" customWidth="1"/>
    <col min="18" max="18" width="9.140625" style="1"/>
    <col min="19" max="19" width="15" style="1" customWidth="1"/>
    <col min="20" max="16384" width="9.140625" style="1"/>
  </cols>
  <sheetData>
    <row r="1" spans="1:6" ht="16.5" x14ac:dyDescent="0.25">
      <c r="A1" s="55" t="s">
        <v>101</v>
      </c>
      <c r="B1" s="56"/>
      <c r="C1" s="56"/>
      <c r="D1" s="57"/>
    </row>
    <row r="2" spans="1:6" ht="16.5" x14ac:dyDescent="0.25">
      <c r="A2" s="58" t="s">
        <v>99</v>
      </c>
      <c r="B2" s="59"/>
      <c r="C2" s="4" t="s">
        <v>155</v>
      </c>
      <c r="D2" s="5"/>
    </row>
    <row r="3" spans="1:6" ht="16.5" x14ac:dyDescent="0.25">
      <c r="A3" s="60" t="s">
        <v>100</v>
      </c>
      <c r="B3" s="61"/>
      <c r="C3" s="4" t="s">
        <v>154</v>
      </c>
      <c r="D3" s="5"/>
    </row>
    <row r="4" spans="1:6" ht="17.25" thickBot="1" x14ac:dyDescent="0.3">
      <c r="A4" s="62" t="s">
        <v>102</v>
      </c>
      <c r="B4" s="63"/>
      <c r="C4" s="6" t="s">
        <v>156</v>
      </c>
      <c r="D4" s="7"/>
    </row>
    <row r="5" spans="1:6" ht="50.25" thickBot="1" x14ac:dyDescent="0.3">
      <c r="A5" s="8" t="s">
        <v>98</v>
      </c>
      <c r="B5" s="9" t="s">
        <v>150</v>
      </c>
      <c r="C5" s="10" t="s">
        <v>0</v>
      </c>
      <c r="D5" s="48" t="s">
        <v>106</v>
      </c>
    </row>
    <row r="6" spans="1:6" ht="16.5" x14ac:dyDescent="0.25">
      <c r="A6" s="11" t="s">
        <v>1</v>
      </c>
      <c r="B6" s="12" t="s">
        <v>2</v>
      </c>
      <c r="C6" s="36" t="s">
        <v>105</v>
      </c>
      <c r="D6" s="49">
        <f>SUM(D7,D16)</f>
        <v>147393</v>
      </c>
    </row>
    <row r="7" spans="1:6" ht="16.5" x14ac:dyDescent="0.25">
      <c r="A7" s="32"/>
      <c r="B7" s="33"/>
      <c r="C7" s="37" t="s">
        <v>112</v>
      </c>
      <c r="D7" s="50">
        <f>SUM(D8:D15)</f>
        <v>127713</v>
      </c>
    </row>
    <row r="8" spans="1:6" ht="17.25" x14ac:dyDescent="0.25">
      <c r="A8" s="13" t="s">
        <v>113</v>
      </c>
      <c r="B8" s="14" t="s">
        <v>11</v>
      </c>
      <c r="C8" s="38" t="s">
        <v>12</v>
      </c>
      <c r="D8" s="31">
        <v>81621</v>
      </c>
      <c r="E8" s="35"/>
    </row>
    <row r="9" spans="1:6" ht="17.25" x14ac:dyDescent="0.25">
      <c r="A9" s="13" t="s">
        <v>114</v>
      </c>
      <c r="B9" s="14" t="s">
        <v>24</v>
      </c>
      <c r="C9" s="38" t="s">
        <v>25</v>
      </c>
      <c r="D9" s="31">
        <v>14400</v>
      </c>
      <c r="E9" s="35"/>
    </row>
    <row r="10" spans="1:6" ht="17.25" x14ac:dyDescent="0.25">
      <c r="A10" s="13" t="s">
        <v>115</v>
      </c>
      <c r="B10" s="14" t="s">
        <v>35</v>
      </c>
      <c r="C10" s="38" t="s">
        <v>130</v>
      </c>
      <c r="D10" s="31">
        <v>4800</v>
      </c>
      <c r="E10" s="35"/>
    </row>
    <row r="11" spans="1:6" ht="17.25" x14ac:dyDescent="0.25">
      <c r="A11" s="13" t="s">
        <v>116</v>
      </c>
      <c r="B11" s="14" t="s">
        <v>45</v>
      </c>
      <c r="C11" s="39" t="s">
        <v>46</v>
      </c>
      <c r="D11" s="31">
        <v>4800</v>
      </c>
      <c r="E11" s="35"/>
    </row>
    <row r="12" spans="1:6" ht="17.25" x14ac:dyDescent="0.25">
      <c r="A12" s="13" t="s">
        <v>117</v>
      </c>
      <c r="B12" s="14" t="s">
        <v>51</v>
      </c>
      <c r="C12" s="39" t="s">
        <v>52</v>
      </c>
      <c r="D12" s="31">
        <v>4800</v>
      </c>
      <c r="E12" s="35"/>
    </row>
    <row r="13" spans="1:6" ht="17.25" x14ac:dyDescent="0.25">
      <c r="A13" s="13" t="s">
        <v>118</v>
      </c>
      <c r="B13" s="14"/>
      <c r="C13" s="40" t="s">
        <v>131</v>
      </c>
      <c r="D13" s="31">
        <v>4800</v>
      </c>
      <c r="E13" s="35"/>
    </row>
    <row r="14" spans="1:6" s="30" customFormat="1" ht="17.25" x14ac:dyDescent="0.25">
      <c r="A14" s="29" t="s">
        <v>119</v>
      </c>
      <c r="B14" s="14" t="s">
        <v>42</v>
      </c>
      <c r="C14" s="38" t="s">
        <v>111</v>
      </c>
      <c r="D14" s="31">
        <v>3850</v>
      </c>
      <c r="E14" s="35"/>
      <c r="F14" s="1"/>
    </row>
    <row r="15" spans="1:6" s="30" customFormat="1" ht="17.25" x14ac:dyDescent="0.25">
      <c r="A15" s="29" t="s">
        <v>129</v>
      </c>
      <c r="B15" s="14" t="s">
        <v>56</v>
      </c>
      <c r="C15" s="38" t="s">
        <v>135</v>
      </c>
      <c r="D15" s="31">
        <v>8642</v>
      </c>
      <c r="E15" s="35"/>
      <c r="F15" s="1"/>
    </row>
    <row r="16" spans="1:6" s="30" customFormat="1" ht="16.5" x14ac:dyDescent="0.25">
      <c r="A16" s="32"/>
      <c r="B16" s="32"/>
      <c r="C16" s="37" t="s">
        <v>120</v>
      </c>
      <c r="D16" s="50">
        <f>SUM(D17:D21)</f>
        <v>19680</v>
      </c>
      <c r="E16" s="35"/>
      <c r="F16" s="1"/>
    </row>
    <row r="17" spans="1:5" ht="17.25" x14ac:dyDescent="0.25">
      <c r="A17" s="13" t="s">
        <v>121</v>
      </c>
      <c r="B17" s="14" t="s">
        <v>85</v>
      </c>
      <c r="C17" s="40" t="s">
        <v>146</v>
      </c>
      <c r="D17" s="31">
        <v>2880</v>
      </c>
      <c r="E17" s="35"/>
    </row>
    <row r="18" spans="1:5" ht="17.25" x14ac:dyDescent="0.25">
      <c r="A18" s="13" t="s">
        <v>122</v>
      </c>
      <c r="B18" s="14"/>
      <c r="C18" s="41" t="s">
        <v>132</v>
      </c>
      <c r="D18" s="31">
        <v>1440</v>
      </c>
      <c r="E18" s="35"/>
    </row>
    <row r="19" spans="1:5" ht="17.25" x14ac:dyDescent="0.25">
      <c r="A19" s="13" t="s">
        <v>123</v>
      </c>
      <c r="B19" s="20" t="s">
        <v>87</v>
      </c>
      <c r="C19" s="41" t="s">
        <v>126</v>
      </c>
      <c r="D19" s="31">
        <v>3360</v>
      </c>
      <c r="E19" s="35"/>
    </row>
    <row r="20" spans="1:5" ht="17.25" x14ac:dyDescent="0.25">
      <c r="A20" s="13" t="s">
        <v>124</v>
      </c>
      <c r="B20" s="14" t="s">
        <v>23</v>
      </c>
      <c r="C20" s="41" t="s">
        <v>127</v>
      </c>
      <c r="D20" s="31">
        <v>9600</v>
      </c>
      <c r="E20" s="35"/>
    </row>
    <row r="21" spans="1:5" ht="17.25" x14ac:dyDescent="0.25">
      <c r="A21" s="13" t="s">
        <v>125</v>
      </c>
      <c r="B21" s="14" t="s">
        <v>56</v>
      </c>
      <c r="C21" s="39" t="s">
        <v>147</v>
      </c>
      <c r="D21" s="31">
        <v>2400</v>
      </c>
      <c r="E21" s="35"/>
    </row>
    <row r="22" spans="1:5" ht="16.5" x14ac:dyDescent="0.25">
      <c r="A22" s="11" t="s">
        <v>86</v>
      </c>
      <c r="B22" s="15" t="s">
        <v>107</v>
      </c>
      <c r="C22" s="16" t="s">
        <v>82</v>
      </c>
      <c r="D22" s="49">
        <f>SUM(D23:D30)</f>
        <v>34564</v>
      </c>
      <c r="E22" s="35"/>
    </row>
    <row r="23" spans="1:5" ht="17.25" x14ac:dyDescent="0.25">
      <c r="A23" s="13" t="s">
        <v>13</v>
      </c>
      <c r="B23" s="17" t="s">
        <v>14</v>
      </c>
      <c r="C23" s="41" t="s">
        <v>15</v>
      </c>
      <c r="D23" s="31">
        <v>480</v>
      </c>
      <c r="E23" s="35"/>
    </row>
    <row r="24" spans="1:5" ht="17.25" x14ac:dyDescent="0.25">
      <c r="A24" s="13" t="s">
        <v>26</v>
      </c>
      <c r="B24" s="17" t="s">
        <v>27</v>
      </c>
      <c r="C24" s="41" t="s">
        <v>136</v>
      </c>
      <c r="D24" s="31">
        <v>4800</v>
      </c>
      <c r="E24" s="35"/>
    </row>
    <row r="25" spans="1:5" ht="17.25" x14ac:dyDescent="0.25">
      <c r="A25" s="13" t="s">
        <v>36</v>
      </c>
      <c r="B25" s="17" t="s">
        <v>41</v>
      </c>
      <c r="C25" s="42" t="s">
        <v>134</v>
      </c>
      <c r="D25" s="31">
        <v>1440</v>
      </c>
      <c r="E25" s="35"/>
    </row>
    <row r="26" spans="1:5" ht="17.25" x14ac:dyDescent="0.25">
      <c r="A26" s="13" t="s">
        <v>43</v>
      </c>
      <c r="B26" s="17" t="s">
        <v>41</v>
      </c>
      <c r="C26" s="42" t="s">
        <v>84</v>
      </c>
      <c r="D26" s="31">
        <v>3841</v>
      </c>
      <c r="E26" s="35"/>
    </row>
    <row r="27" spans="1:5" ht="17.25" x14ac:dyDescent="0.25">
      <c r="A27" s="13" t="s">
        <v>47</v>
      </c>
      <c r="B27" s="17" t="s">
        <v>41</v>
      </c>
      <c r="C27" s="42" t="s">
        <v>149</v>
      </c>
      <c r="D27" s="31">
        <v>14403</v>
      </c>
      <c r="E27" s="35"/>
    </row>
    <row r="28" spans="1:5" ht="33.75" x14ac:dyDescent="0.25">
      <c r="A28" s="13" t="s">
        <v>53</v>
      </c>
      <c r="B28" s="17" t="s">
        <v>41</v>
      </c>
      <c r="C28" s="42" t="s">
        <v>153</v>
      </c>
      <c r="D28" s="31">
        <v>4800</v>
      </c>
      <c r="E28" s="35"/>
    </row>
    <row r="29" spans="1:5" ht="34.5" x14ac:dyDescent="0.25">
      <c r="A29" s="13" t="s">
        <v>57</v>
      </c>
      <c r="B29" s="17" t="s">
        <v>13</v>
      </c>
      <c r="C29" s="42" t="s">
        <v>142</v>
      </c>
      <c r="D29" s="31">
        <v>3840</v>
      </c>
      <c r="E29" s="35"/>
    </row>
    <row r="30" spans="1:5" ht="33.75" x14ac:dyDescent="0.25">
      <c r="A30" s="13" t="s">
        <v>58</v>
      </c>
      <c r="B30" s="17" t="s">
        <v>26</v>
      </c>
      <c r="C30" s="42" t="s">
        <v>148</v>
      </c>
      <c r="D30" s="31">
        <v>960</v>
      </c>
      <c r="E30" s="35"/>
    </row>
    <row r="31" spans="1:5" ht="16.5" x14ac:dyDescent="0.25">
      <c r="A31" s="11" t="s">
        <v>4</v>
      </c>
      <c r="B31" s="18" t="s">
        <v>5</v>
      </c>
      <c r="C31" s="16" t="s">
        <v>83</v>
      </c>
      <c r="D31" s="49">
        <f>SUM(D32:D37)</f>
        <v>62415</v>
      </c>
      <c r="E31" s="35"/>
    </row>
    <row r="32" spans="1:5" ht="51" x14ac:dyDescent="0.25">
      <c r="A32" s="13" t="s">
        <v>16</v>
      </c>
      <c r="B32" s="17" t="s">
        <v>17</v>
      </c>
      <c r="C32" s="41" t="s">
        <v>140</v>
      </c>
      <c r="D32" s="31">
        <v>0</v>
      </c>
      <c r="E32" s="35"/>
    </row>
    <row r="33" spans="1:5" ht="33.75" x14ac:dyDescent="0.25">
      <c r="A33" s="13" t="s">
        <v>28</v>
      </c>
      <c r="B33" s="17" t="s">
        <v>29</v>
      </c>
      <c r="C33" s="41" t="s">
        <v>137</v>
      </c>
      <c r="D33" s="31">
        <v>3840</v>
      </c>
      <c r="E33" s="35"/>
    </row>
    <row r="34" spans="1:5" ht="17.25" x14ac:dyDescent="0.25">
      <c r="A34" s="13" t="s">
        <v>37</v>
      </c>
      <c r="B34" s="17" t="s">
        <v>38</v>
      </c>
      <c r="C34" s="41" t="s">
        <v>138</v>
      </c>
      <c r="D34" s="31">
        <v>33610</v>
      </c>
      <c r="E34" s="35"/>
    </row>
    <row r="35" spans="1:5" ht="33.75" x14ac:dyDescent="0.25">
      <c r="A35" s="19" t="s">
        <v>44</v>
      </c>
      <c r="B35" s="20"/>
      <c r="C35" s="43" t="s">
        <v>143</v>
      </c>
      <c r="D35" s="31">
        <v>480</v>
      </c>
      <c r="E35" s="35"/>
    </row>
    <row r="36" spans="1:5" ht="17.25" x14ac:dyDescent="0.25">
      <c r="A36" s="13" t="s">
        <v>48</v>
      </c>
      <c r="B36" s="17" t="s">
        <v>49</v>
      </c>
      <c r="C36" s="41" t="s">
        <v>50</v>
      </c>
      <c r="D36" s="31">
        <v>2400</v>
      </c>
      <c r="E36" s="35"/>
    </row>
    <row r="37" spans="1:5" ht="34.5" x14ac:dyDescent="0.25">
      <c r="A37" s="13" t="s">
        <v>54</v>
      </c>
      <c r="B37" s="17" t="s">
        <v>55</v>
      </c>
      <c r="C37" s="41" t="s">
        <v>144</v>
      </c>
      <c r="D37" s="31">
        <v>22085</v>
      </c>
      <c r="E37" s="35"/>
    </row>
    <row r="38" spans="1:5" ht="34.5" x14ac:dyDescent="0.25">
      <c r="A38" s="11" t="s">
        <v>6</v>
      </c>
      <c r="B38" s="34" t="s">
        <v>109</v>
      </c>
      <c r="C38" s="16" t="s">
        <v>128</v>
      </c>
      <c r="D38" s="49">
        <f>SUM(D39:D54)</f>
        <v>84016</v>
      </c>
      <c r="E38" s="35"/>
    </row>
    <row r="39" spans="1:5" ht="17.25" x14ac:dyDescent="0.25">
      <c r="A39" s="13" t="s">
        <v>18</v>
      </c>
      <c r="B39" s="14" t="s">
        <v>19</v>
      </c>
      <c r="C39" s="38" t="s">
        <v>20</v>
      </c>
      <c r="D39" s="31">
        <v>43211</v>
      </c>
      <c r="E39" s="35"/>
    </row>
    <row r="40" spans="1:5" ht="17.25" x14ac:dyDescent="0.25">
      <c r="A40" s="13" t="s">
        <v>30</v>
      </c>
      <c r="B40" s="14" t="s">
        <v>31</v>
      </c>
      <c r="C40" s="38" t="s">
        <v>32</v>
      </c>
      <c r="D40" s="31">
        <v>1440</v>
      </c>
      <c r="E40" s="35"/>
    </row>
    <row r="41" spans="1:5" ht="49.5" x14ac:dyDescent="0.25">
      <c r="A41" s="13" t="s">
        <v>39</v>
      </c>
      <c r="B41" s="20" t="s">
        <v>88</v>
      </c>
      <c r="C41" s="44" t="s">
        <v>151</v>
      </c>
      <c r="D41" s="31">
        <v>480</v>
      </c>
      <c r="E41" s="35"/>
    </row>
    <row r="42" spans="1:5" ht="57" customHeight="1" x14ac:dyDescent="0.25">
      <c r="A42" s="13" t="s">
        <v>90</v>
      </c>
      <c r="B42" s="20" t="s">
        <v>40</v>
      </c>
      <c r="C42" s="41" t="s">
        <v>152</v>
      </c>
      <c r="D42" s="31">
        <v>960</v>
      </c>
      <c r="E42" s="35"/>
    </row>
    <row r="43" spans="1:5" ht="33" x14ac:dyDescent="0.25">
      <c r="A43" s="13" t="s">
        <v>91</v>
      </c>
      <c r="B43" s="22" t="s">
        <v>60</v>
      </c>
      <c r="C43" s="41" t="s">
        <v>61</v>
      </c>
      <c r="D43" s="31">
        <v>960</v>
      </c>
      <c r="E43" s="35"/>
    </row>
    <row r="44" spans="1:5" ht="17.25" x14ac:dyDescent="0.25">
      <c r="A44" s="13" t="s">
        <v>92</v>
      </c>
      <c r="B44" s="22" t="s">
        <v>63</v>
      </c>
      <c r="C44" s="41" t="s">
        <v>64</v>
      </c>
      <c r="D44" s="31">
        <v>14405</v>
      </c>
      <c r="E44" s="35"/>
    </row>
    <row r="45" spans="1:5" ht="17.25" x14ac:dyDescent="0.25">
      <c r="A45" s="13" t="s">
        <v>93</v>
      </c>
      <c r="B45" s="22" t="s">
        <v>66</v>
      </c>
      <c r="C45" s="41" t="s">
        <v>67</v>
      </c>
      <c r="D45" s="31">
        <v>480</v>
      </c>
      <c r="E45" s="35"/>
    </row>
    <row r="46" spans="1:5" ht="35.25" customHeight="1" x14ac:dyDescent="0.25">
      <c r="A46" s="13" t="s">
        <v>94</v>
      </c>
      <c r="B46" s="22" t="s">
        <v>68</v>
      </c>
      <c r="C46" s="41" t="s">
        <v>69</v>
      </c>
      <c r="D46" s="31">
        <v>1440</v>
      </c>
      <c r="E46" s="35"/>
    </row>
    <row r="47" spans="1:5" ht="17.25" x14ac:dyDescent="0.25">
      <c r="A47" s="13" t="s">
        <v>95</v>
      </c>
      <c r="B47" s="22" t="s">
        <v>70</v>
      </c>
      <c r="C47" s="41" t="s">
        <v>71</v>
      </c>
      <c r="D47" s="31">
        <v>4800</v>
      </c>
      <c r="E47" s="35"/>
    </row>
    <row r="48" spans="1:5" ht="17.25" x14ac:dyDescent="0.25">
      <c r="A48" s="13" t="s">
        <v>96</v>
      </c>
      <c r="B48" s="22" t="s">
        <v>72</v>
      </c>
      <c r="C48" s="41" t="s">
        <v>73</v>
      </c>
      <c r="D48" s="31">
        <v>4800</v>
      </c>
      <c r="E48" s="35"/>
    </row>
    <row r="49" spans="1:5" ht="17.25" x14ac:dyDescent="0.25">
      <c r="A49" s="13" t="s">
        <v>97</v>
      </c>
      <c r="B49" s="22" t="s">
        <v>80</v>
      </c>
      <c r="C49" s="41" t="s">
        <v>110</v>
      </c>
      <c r="D49" s="31">
        <v>2400</v>
      </c>
      <c r="E49" s="35"/>
    </row>
    <row r="50" spans="1:5" ht="34.5" x14ac:dyDescent="0.25">
      <c r="A50" s="13" t="s">
        <v>59</v>
      </c>
      <c r="B50" s="22" t="s">
        <v>34</v>
      </c>
      <c r="C50" s="41" t="s">
        <v>145</v>
      </c>
      <c r="D50" s="31">
        <v>1920</v>
      </c>
      <c r="E50" s="35"/>
    </row>
    <row r="51" spans="1:5" ht="17.25" x14ac:dyDescent="0.25">
      <c r="A51" s="21"/>
      <c r="B51" s="66" t="s">
        <v>141</v>
      </c>
      <c r="C51" s="67"/>
      <c r="D51" s="31"/>
      <c r="E51" s="35"/>
    </row>
    <row r="52" spans="1:5" ht="17.25" x14ac:dyDescent="0.25">
      <c r="A52" s="21" t="s">
        <v>62</v>
      </c>
      <c r="B52" s="22" t="s">
        <v>74</v>
      </c>
      <c r="C52" s="41" t="s">
        <v>75</v>
      </c>
      <c r="D52" s="31">
        <v>2880</v>
      </c>
      <c r="E52" s="35"/>
    </row>
    <row r="53" spans="1:5" ht="17.25" x14ac:dyDescent="0.25">
      <c r="A53" s="21" t="s">
        <v>65</v>
      </c>
      <c r="B53" s="22" t="s">
        <v>76</v>
      </c>
      <c r="C53" s="41" t="s">
        <v>77</v>
      </c>
      <c r="D53" s="31">
        <v>1920</v>
      </c>
      <c r="E53" s="35"/>
    </row>
    <row r="54" spans="1:5" ht="17.25" x14ac:dyDescent="0.25">
      <c r="A54" s="21" t="s">
        <v>133</v>
      </c>
      <c r="B54" s="22" t="s">
        <v>78</v>
      </c>
      <c r="C54" s="41" t="s">
        <v>79</v>
      </c>
      <c r="D54" s="31">
        <v>1920</v>
      </c>
      <c r="E54" s="35"/>
    </row>
    <row r="55" spans="1:5" ht="16.5" x14ac:dyDescent="0.25">
      <c r="A55" s="11" t="s">
        <v>7</v>
      </c>
      <c r="B55" s="18" t="s">
        <v>108</v>
      </c>
      <c r="C55" s="45" t="s">
        <v>8</v>
      </c>
      <c r="D55" s="49">
        <f>SUM(D56:D57)</f>
        <v>2903.5</v>
      </c>
      <c r="E55" s="35"/>
    </row>
    <row r="56" spans="1:5" ht="17.25" x14ac:dyDescent="0.25">
      <c r="A56" s="23" t="s">
        <v>21</v>
      </c>
      <c r="B56" s="22" t="s">
        <v>89</v>
      </c>
      <c r="C56" s="41" t="s">
        <v>22</v>
      </c>
      <c r="D56" s="31">
        <v>1920</v>
      </c>
      <c r="E56" s="35"/>
    </row>
    <row r="57" spans="1:5" ht="33.75" thickBot="1" x14ac:dyDescent="0.3">
      <c r="A57" s="24" t="s">
        <v>33</v>
      </c>
      <c r="B57" s="25" t="s">
        <v>3</v>
      </c>
      <c r="C57" s="46" t="s">
        <v>81</v>
      </c>
      <c r="D57" s="31">
        <v>983.5</v>
      </c>
      <c r="E57" s="35"/>
    </row>
    <row r="58" spans="1:5" ht="17.25" thickBot="1" x14ac:dyDescent="0.3">
      <c r="A58" s="64" t="s">
        <v>104</v>
      </c>
      <c r="B58" s="65"/>
      <c r="C58" s="65"/>
      <c r="D58" s="51">
        <f>SUM(D55,D38,D31,D22,D6)</f>
        <v>331291.5</v>
      </c>
      <c r="E58" s="35"/>
    </row>
    <row r="59" spans="1:5" ht="34.5" thickBot="1" x14ac:dyDescent="0.3">
      <c r="A59" s="26" t="s">
        <v>9</v>
      </c>
      <c r="B59" s="27" t="s">
        <v>10</v>
      </c>
      <c r="C59" s="47" t="s">
        <v>139</v>
      </c>
      <c r="D59" s="49">
        <v>14400</v>
      </c>
      <c r="E59" s="35"/>
    </row>
    <row r="60" spans="1:5" ht="17.25" thickBot="1" x14ac:dyDescent="0.3">
      <c r="A60" s="52" t="s">
        <v>103</v>
      </c>
      <c r="B60" s="53"/>
      <c r="C60" s="54"/>
      <c r="D60" s="51">
        <f>SUM(D58,D59)</f>
        <v>345691.5</v>
      </c>
      <c r="E60" s="35"/>
    </row>
    <row r="61" spans="1:5" ht="17.25" x14ac:dyDescent="0.3">
      <c r="A61" s="3"/>
      <c r="B61" s="28"/>
      <c r="C61" s="3"/>
      <c r="D61" s="3"/>
    </row>
  </sheetData>
  <mergeCells count="7">
    <mergeCell ref="A60:C60"/>
    <mergeCell ref="A1:D1"/>
    <mergeCell ref="A2:B2"/>
    <mergeCell ref="A3:B3"/>
    <mergeCell ref="A4:B4"/>
    <mergeCell ref="A58:C58"/>
    <mergeCell ref="B51:C51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Finanziario Preventivo</vt:lpstr>
      <vt:lpstr>'Piano Finanziario Preventivo'!Area_stampa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cocco</dc:creator>
  <cp:lastModifiedBy>consiglia</cp:lastModifiedBy>
  <cp:lastPrinted>2022-11-09T10:44:56Z</cp:lastPrinted>
  <dcterms:created xsi:type="dcterms:W3CDTF">2019-09-05T09:11:56Z</dcterms:created>
  <dcterms:modified xsi:type="dcterms:W3CDTF">2022-12-07T11:12:50Z</dcterms:modified>
</cp:coreProperties>
</file>